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tz\Documents\"/>
    </mc:Choice>
  </mc:AlternateContent>
  <bookViews>
    <workbookView xWindow="930" yWindow="690" windowWidth="9270" windowHeight="11730"/>
  </bookViews>
  <sheets>
    <sheet name="Simulation" sheetId="1" r:id="rId1"/>
  </sheets>
  <calcPr calcId="152511"/>
</workbook>
</file>

<file path=xl/calcChain.xml><?xml version="1.0" encoding="utf-8"?>
<calcChain xmlns="http://schemas.openxmlformats.org/spreadsheetml/2006/main">
  <c r="B11" i="1" l="1"/>
  <c r="B9" i="1"/>
  <c r="D11" i="1"/>
  <c r="D9" i="1"/>
  <c r="C11" i="1"/>
  <c r="C9" i="1"/>
  <c r="D15" i="1"/>
  <c r="D17" i="1" s="1"/>
  <c r="C15" i="1"/>
  <c r="C17" i="1" s="1"/>
  <c r="B15" i="1"/>
  <c r="B17" i="1" s="1"/>
  <c r="D19" i="1" l="1"/>
  <c r="D20" i="1" s="1"/>
  <c r="D22" i="1" s="1"/>
  <c r="D23" i="1" s="1"/>
  <c r="C19" i="1"/>
  <c r="C20" i="1" s="1"/>
  <c r="C22" i="1" s="1"/>
  <c r="C23" i="1" s="1"/>
  <c r="B19" i="1"/>
  <c r="B20" i="1" s="1"/>
  <c r="B22" i="1" s="1"/>
  <c r="B23" i="1" s="1"/>
</calcChain>
</file>

<file path=xl/sharedStrings.xml><?xml version="1.0" encoding="utf-8"?>
<sst xmlns="http://schemas.openxmlformats.org/spreadsheetml/2006/main" count="26" uniqueCount="26">
  <si>
    <t>Number of Students</t>
  </si>
  <si>
    <t>Coordinators</t>
  </si>
  <si>
    <t>Adjunct compensation</t>
  </si>
  <si>
    <t>Face-to-Face (Q&amp;A) Instructors</t>
  </si>
  <si>
    <t>Max students per section</t>
  </si>
  <si>
    <t>Number of sections</t>
  </si>
  <si>
    <t>Adjunct credit per section taught</t>
  </si>
  <si>
    <t>Total Compensation, Hybrid Simulation</t>
  </si>
  <si>
    <t>Compensation Per Student, Hybrid</t>
  </si>
  <si>
    <t>Compensation Per Student, Traditional</t>
  </si>
  <si>
    <t>Savings Per Student</t>
  </si>
  <si>
    <t>Percent Savings</t>
  </si>
  <si>
    <t>Notes</t>
  </si>
  <si>
    <t>Institution A</t>
  </si>
  <si>
    <t>Adjunct credit (1=section of 25-40)</t>
  </si>
  <si>
    <t>Professor compensation per credit</t>
  </si>
  <si>
    <t>Adjunct compensation per credit</t>
  </si>
  <si>
    <t xml:space="preserve">INTERACTIVE LEARNING ONLINE AT PUBLIC UNIVERSITIES: 
Evidence from Randomized Trials
</t>
  </si>
  <si>
    <t>Cost simulation macro to accompany Appendix B of</t>
  </si>
  <si>
    <t>Institution B, Dept 1</t>
  </si>
  <si>
    <t>Institution B, Dept 2</t>
  </si>
  <si>
    <t>1) Compensation data used in these simulations are from Fall 2010.</t>
  </si>
  <si>
    <t>3) A teaching "credit" refers to the work associated with teaching a traditional section of about 40 students at Institution A and 25-35 students at Institution B.</t>
  </si>
  <si>
    <t>4) To simulate the cost of having only adjuncts serve as coordinators, set professor coordinator credit to zero (and vice versa for only professors as coordinators).</t>
  </si>
  <si>
    <t>Professor credit (1=section of 25-40)</t>
  </si>
  <si>
    <t>2) Green cells can be modified by the user; all other cells are locked. Users that wish to modify locked cells can do so by unprotecting the sheet using the password "simulation".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</si>
</sst>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Protection="1">
      <protection locked="0"/>
    </xf>
    <xf numFmtId="164" fontId="2" fillId="0" borderId="0" xfId="0" applyNumberFormat="1" applyFont="1" applyProtection="1"/>
    <xf numFmtId="0" fontId="2" fillId="0" borderId="0" xfId="0" applyFont="1" applyProtection="1"/>
    <xf numFmtId="9" fontId="2" fillId="0" borderId="0" xfId="0" applyNumberFormat="1" applyFont="1" applyProtection="1"/>
    <xf numFmtId="0" fontId="3" fillId="0" borderId="0" xfId="0" applyFont="1" applyProtection="1"/>
    <xf numFmtId="0" fontId="2" fillId="0" borderId="0" xfId="0" applyFont="1" applyAlignment="1">
      <alignment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workbookViewId="0">
      <selection activeCell="C4" sqref="C4"/>
    </sheetView>
  </sheetViews>
  <sheetFormatPr defaultRowHeight="16.5" x14ac:dyDescent="0.3"/>
  <cols>
    <col min="1" max="1" width="41.85546875" style="1" customWidth="1"/>
    <col min="2" max="4" width="12.7109375" style="1" customWidth="1"/>
    <col min="5" max="16384" width="9.140625" style="1"/>
  </cols>
  <sheetData>
    <row r="1" spans="1:4" x14ac:dyDescent="0.3">
      <c r="A1" s="12" t="s">
        <v>18</v>
      </c>
      <c r="B1" s="12"/>
      <c r="C1" s="12"/>
      <c r="D1" s="12"/>
    </row>
    <row r="2" spans="1:4" ht="31.5" customHeight="1" x14ac:dyDescent="0.3">
      <c r="A2" s="11" t="s">
        <v>17</v>
      </c>
      <c r="B2" s="11"/>
      <c r="C2" s="11"/>
      <c r="D2" s="11"/>
    </row>
    <row r="3" spans="1:4" x14ac:dyDescent="0.3">
      <c r="A3" s="7"/>
      <c r="B3" s="7"/>
      <c r="C3" s="7"/>
      <c r="D3" s="7"/>
    </row>
    <row r="4" spans="1:4" ht="30.75" x14ac:dyDescent="0.3">
      <c r="A4" s="7"/>
      <c r="B4" s="2" t="s">
        <v>13</v>
      </c>
      <c r="C4" s="2" t="s">
        <v>19</v>
      </c>
      <c r="D4" s="2" t="s">
        <v>20</v>
      </c>
    </row>
    <row r="5" spans="1:4" x14ac:dyDescent="0.3">
      <c r="A5" s="9" t="s">
        <v>0</v>
      </c>
      <c r="B5" s="5">
        <v>809</v>
      </c>
      <c r="C5" s="5">
        <v>311</v>
      </c>
      <c r="D5" s="5">
        <v>336</v>
      </c>
    </row>
    <row r="6" spans="1:4" x14ac:dyDescent="0.3">
      <c r="A6" s="7"/>
    </row>
    <row r="7" spans="1:4" x14ac:dyDescent="0.3">
      <c r="A7" s="9" t="s">
        <v>1</v>
      </c>
    </row>
    <row r="8" spans="1:4" x14ac:dyDescent="0.3">
      <c r="A8" s="7" t="s">
        <v>24</v>
      </c>
      <c r="B8" s="5">
        <v>2</v>
      </c>
      <c r="C8" s="5">
        <v>2</v>
      </c>
      <c r="D8" s="5">
        <v>2</v>
      </c>
    </row>
    <row r="9" spans="1:4" x14ac:dyDescent="0.3">
      <c r="A9" s="7" t="s">
        <v>15</v>
      </c>
      <c r="B9" s="6">
        <f>19945*B8</f>
        <v>39890</v>
      </c>
      <c r="C9" s="6">
        <f>14352*C8</f>
        <v>28704</v>
      </c>
      <c r="D9" s="6">
        <f>14775*D8</f>
        <v>29550</v>
      </c>
    </row>
    <row r="10" spans="1:4" x14ac:dyDescent="0.3">
      <c r="A10" s="7" t="s">
        <v>14</v>
      </c>
      <c r="B10" s="5">
        <v>2</v>
      </c>
      <c r="C10" s="5">
        <v>2</v>
      </c>
      <c r="D10" s="5">
        <v>2</v>
      </c>
    </row>
    <row r="11" spans="1:4" x14ac:dyDescent="0.3">
      <c r="A11" s="7" t="s">
        <v>16</v>
      </c>
      <c r="B11" s="6">
        <f>3552*B10</f>
        <v>7104</v>
      </c>
      <c r="C11" s="6">
        <f>3600*C10</f>
        <v>7200</v>
      </c>
      <c r="D11" s="6">
        <f>3600*D10</f>
        <v>7200</v>
      </c>
    </row>
    <row r="12" spans="1:4" x14ac:dyDescent="0.3">
      <c r="A12" s="7"/>
    </row>
    <row r="13" spans="1:4" x14ac:dyDescent="0.3">
      <c r="A13" s="9" t="s">
        <v>3</v>
      </c>
    </row>
    <row r="14" spans="1:4" x14ac:dyDescent="0.3">
      <c r="A14" s="7" t="s">
        <v>4</v>
      </c>
      <c r="B14" s="5">
        <v>50</v>
      </c>
      <c r="C14" s="5">
        <v>50</v>
      </c>
      <c r="D14" s="5">
        <v>50</v>
      </c>
    </row>
    <row r="15" spans="1:4" x14ac:dyDescent="0.3">
      <c r="A15" s="7" t="s">
        <v>5</v>
      </c>
      <c r="B15" s="7">
        <f>CEILING(B5/B14,1)</f>
        <v>17</v>
      </c>
      <c r="C15" s="7">
        <f>CEILING(C5/C14,1)</f>
        <v>7</v>
      </c>
      <c r="D15" s="7">
        <f>CEILING(D5/D14,1)</f>
        <v>7</v>
      </c>
    </row>
    <row r="16" spans="1:4" x14ac:dyDescent="0.3">
      <c r="A16" s="7" t="s">
        <v>6</v>
      </c>
      <c r="B16" s="5">
        <v>0.5</v>
      </c>
      <c r="C16" s="5">
        <v>0.5</v>
      </c>
      <c r="D16" s="5">
        <v>0.5</v>
      </c>
    </row>
    <row r="17" spans="1:6" x14ac:dyDescent="0.3">
      <c r="A17" s="7" t="s">
        <v>2</v>
      </c>
      <c r="B17" s="6">
        <f>3552*B15*B16</f>
        <v>30192</v>
      </c>
      <c r="C17" s="6">
        <f>3600*C15*C16</f>
        <v>12600</v>
      </c>
      <c r="D17" s="6">
        <f>3600*D15*D16</f>
        <v>12600</v>
      </c>
    </row>
    <row r="18" spans="1:6" x14ac:dyDescent="0.3">
      <c r="A18" s="7"/>
      <c r="B18" s="7"/>
      <c r="C18" s="7"/>
      <c r="D18" s="7"/>
    </row>
    <row r="19" spans="1:6" x14ac:dyDescent="0.3">
      <c r="A19" s="9" t="s">
        <v>7</v>
      </c>
      <c r="B19" s="6">
        <f>B9+B11+B17</f>
        <v>77186</v>
      </c>
      <c r="C19" s="6">
        <f>C9+C11+C17</f>
        <v>48504</v>
      </c>
      <c r="D19" s="6">
        <f>D9+D11+D17</f>
        <v>49350</v>
      </c>
    </row>
    <row r="20" spans="1:6" x14ac:dyDescent="0.3">
      <c r="A20" s="9" t="s">
        <v>8</v>
      </c>
      <c r="B20" s="6">
        <f>B19/B5</f>
        <v>95.409147095179236</v>
      </c>
      <c r="C20" s="6">
        <f>C19/C5</f>
        <v>155.9614147909968</v>
      </c>
      <c r="D20" s="6">
        <f>D19/D5</f>
        <v>146.875</v>
      </c>
    </row>
    <row r="21" spans="1:6" x14ac:dyDescent="0.3">
      <c r="A21" s="9" t="s">
        <v>9</v>
      </c>
      <c r="B21" s="6">
        <v>202</v>
      </c>
      <c r="C21" s="6">
        <v>244</v>
      </c>
      <c r="D21" s="6">
        <v>344</v>
      </c>
    </row>
    <row r="22" spans="1:6" x14ac:dyDescent="0.3">
      <c r="A22" s="9" t="s">
        <v>10</v>
      </c>
      <c r="B22" s="6">
        <f>B21-B20</f>
        <v>106.59085290482076</v>
      </c>
      <c r="C22" s="6">
        <f>C21-C20</f>
        <v>88.038585209003202</v>
      </c>
      <c r="D22" s="6">
        <f>D21-D20</f>
        <v>197.125</v>
      </c>
    </row>
    <row r="23" spans="1:6" x14ac:dyDescent="0.3">
      <c r="A23" s="9" t="s">
        <v>11</v>
      </c>
      <c r="B23" s="8">
        <f>B22/B21</f>
        <v>0.52767748962782557</v>
      </c>
      <c r="C23" s="8">
        <f>C22/C21</f>
        <v>0.36081387380739016</v>
      </c>
      <c r="D23" s="8">
        <f>D22/D21</f>
        <v>0.57303779069767447</v>
      </c>
    </row>
    <row r="24" spans="1:6" x14ac:dyDescent="0.3">
      <c r="A24" s="7"/>
    </row>
    <row r="25" spans="1:6" x14ac:dyDescent="0.3">
      <c r="A25" s="3" t="s">
        <v>12</v>
      </c>
    </row>
    <row r="26" spans="1:6" x14ac:dyDescent="0.3">
      <c r="A26" s="10" t="s">
        <v>21</v>
      </c>
      <c r="B26" s="10"/>
      <c r="C26" s="10"/>
      <c r="D26" s="10"/>
    </row>
    <row r="27" spans="1:6" ht="48.75" customHeight="1" x14ac:dyDescent="0.3">
      <c r="A27" s="10" t="s">
        <v>25</v>
      </c>
      <c r="B27" s="10"/>
      <c r="C27" s="10"/>
      <c r="D27" s="10"/>
      <c r="E27" s="4"/>
      <c r="F27" s="4"/>
    </row>
    <row r="28" spans="1:6" ht="32.25" customHeight="1" x14ac:dyDescent="0.3">
      <c r="A28" s="10" t="s">
        <v>22</v>
      </c>
      <c r="B28" s="10"/>
      <c r="C28" s="10"/>
      <c r="D28" s="10"/>
      <c r="E28" s="4"/>
      <c r="F28" s="4"/>
    </row>
    <row r="29" spans="1:6" ht="33" customHeight="1" x14ac:dyDescent="0.3">
      <c r="A29" s="10" t="s">
        <v>23</v>
      </c>
      <c r="B29" s="10"/>
      <c r="C29" s="10"/>
      <c r="D29" s="10"/>
      <c r="E29" s="4"/>
      <c r="F29" s="4"/>
    </row>
  </sheetData>
  <sheetProtection password="EBF9" sheet="1" objects="1" scenarios="1"/>
  <mergeCells count="6">
    <mergeCell ref="A27:D27"/>
    <mergeCell ref="A28:D28"/>
    <mergeCell ref="A29:D29"/>
    <mergeCell ref="A2:D2"/>
    <mergeCell ref="A1:D1"/>
    <mergeCell ref="A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Simulation</vt:lpstr>
    </vt:vector>
  </TitlesOfParts>
  <Company>The Brookings Institution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Chingos</dc:creator>
  <cp:lastModifiedBy>klutz</cp:lastModifiedBy>
  <cp:lastPrinted>2012-05-18T15:21:55Z</cp:lastPrinted>
  <dcterms:created xsi:type="dcterms:W3CDTF">2012-04-16T17:10:51Z</dcterms:created>
  <dcterms:modified xsi:type="dcterms:W3CDTF">2015-09-20T21:29:06Z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